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on\Mossel Str 10\Magda\"/>
    </mc:Choice>
  </mc:AlternateContent>
  <bookViews>
    <workbookView xWindow="0" yWindow="0" windowWidth="23130" windowHeight="107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8" i="1" l="1"/>
  <c r="T18" i="1" s="1"/>
  <c r="S17" i="1"/>
  <c r="T17" i="1" s="1"/>
  <c r="S16" i="1"/>
  <c r="T16" i="1" s="1"/>
  <c r="T15" i="1"/>
  <c r="S15" i="1"/>
  <c r="M30" i="1"/>
  <c r="L30" i="1"/>
  <c r="S28" i="1"/>
  <c r="S25" i="1"/>
  <c r="S20" i="1"/>
  <c r="K23" i="1"/>
  <c r="Q20" i="1"/>
  <c r="P20" i="1"/>
  <c r="K18" i="1"/>
  <c r="K17" i="1"/>
  <c r="K16" i="1"/>
  <c r="K15" i="1"/>
  <c r="M6" i="1" l="1"/>
  <c r="K6" i="1"/>
  <c r="K5" i="1"/>
  <c r="K3" i="1"/>
  <c r="K11" i="1"/>
  <c r="K10" i="1"/>
  <c r="K9" i="1"/>
  <c r="F5" i="1"/>
  <c r="F4" i="1"/>
  <c r="F3" i="1"/>
</calcChain>
</file>

<file path=xl/sharedStrings.xml><?xml version="1.0" encoding="utf-8"?>
<sst xmlns="http://schemas.openxmlformats.org/spreadsheetml/2006/main" count="37" uniqueCount="21">
  <si>
    <t>Treated wood price</t>
  </si>
  <si>
    <t>x</t>
  </si>
  <si>
    <t>Sizes</t>
  </si>
  <si>
    <t>R/m</t>
  </si>
  <si>
    <t>R/plank</t>
  </si>
  <si>
    <t>m/plank</t>
  </si>
  <si>
    <t>small</t>
  </si>
  <si>
    <t>medium</t>
  </si>
  <si>
    <t>large</t>
  </si>
  <si>
    <t>profit</t>
  </si>
  <si>
    <t>Price</t>
  </si>
  <si>
    <t>per plank</t>
  </si>
  <si>
    <t>need</t>
  </si>
  <si>
    <t>dwars</t>
  </si>
  <si>
    <t>Units</t>
  </si>
  <si>
    <t>76x38</t>
  </si>
  <si>
    <t>114x38</t>
  </si>
  <si>
    <t>9*400</t>
  </si>
  <si>
    <t>gebruik</t>
  </si>
  <si>
    <t>oor</t>
  </si>
  <si>
    <t>Cut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</si>
</sst>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164" fontId="3" fillId="0" borderId="0" xfId="0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2" borderId="8" xfId="0" applyFont="1" applyFill="1" applyBorder="1"/>
    <xf numFmtId="164" fontId="4" fillId="3" borderId="0" xfId="0" applyNumberFormat="1" applyFont="1" applyFill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workbookViewId="0">
      <selection activeCell="P7" sqref="P7"/>
    </sheetView>
  </sheetViews>
  <sheetFormatPr defaultRowHeight="15" x14ac:dyDescent="0.25"/>
  <cols>
    <col min="2" max="2" width="2.85546875" customWidth="1"/>
    <col min="3" max="3" width="4.85546875" customWidth="1"/>
    <col min="4" max="4" width="9.140625" style="1"/>
    <col min="9" max="9" width="4.28515625" customWidth="1"/>
    <col min="10" max="10" width="4.5703125" customWidth="1"/>
  </cols>
  <sheetData>
    <row r="1" spans="1:21" ht="21" x14ac:dyDescent="0.35">
      <c r="A1" s="3" t="s">
        <v>0</v>
      </c>
      <c r="L1" t="s">
        <v>9</v>
      </c>
      <c r="M1" t="s">
        <v>10</v>
      </c>
    </row>
    <row r="2" spans="1:21" ht="27" customHeight="1" x14ac:dyDescent="0.25">
      <c r="A2" s="2" t="s">
        <v>2</v>
      </c>
      <c r="B2" s="2"/>
      <c r="C2" s="2"/>
      <c r="D2" s="4" t="s">
        <v>3</v>
      </c>
      <c r="E2" s="2" t="s">
        <v>5</v>
      </c>
      <c r="F2" s="2" t="s">
        <v>4</v>
      </c>
    </row>
    <row r="3" spans="1:21" ht="21" customHeight="1" thickBot="1" x14ac:dyDescent="0.3">
      <c r="A3">
        <v>76</v>
      </c>
      <c r="B3" t="s">
        <v>1</v>
      </c>
      <c r="C3">
        <v>38</v>
      </c>
      <c r="D3" s="1">
        <v>23.75</v>
      </c>
      <c r="E3">
        <v>4.8</v>
      </c>
      <c r="F3" s="1">
        <f>D3*E3</f>
        <v>114</v>
      </c>
      <c r="H3" t="s">
        <v>1</v>
      </c>
      <c r="I3">
        <v>6</v>
      </c>
      <c r="K3" s="1">
        <f>F3*I3</f>
        <v>684</v>
      </c>
    </row>
    <row r="4" spans="1:21" x14ac:dyDescent="0.25">
      <c r="A4">
        <v>76</v>
      </c>
      <c r="B4" t="s">
        <v>1</v>
      </c>
      <c r="C4">
        <v>50</v>
      </c>
      <c r="D4" s="1">
        <v>35</v>
      </c>
      <c r="E4">
        <v>4.8</v>
      </c>
      <c r="F4" s="1">
        <f t="shared" ref="F4:F5" si="0">D4*E4</f>
        <v>168</v>
      </c>
      <c r="Q4" s="17" t="s">
        <v>20</v>
      </c>
      <c r="R4" s="18" t="s">
        <v>15</v>
      </c>
      <c r="S4" s="18"/>
      <c r="T4" s="18" t="s">
        <v>20</v>
      </c>
      <c r="U4" s="19" t="s">
        <v>16</v>
      </c>
    </row>
    <row r="5" spans="1:21" x14ac:dyDescent="0.25">
      <c r="A5">
        <v>114</v>
      </c>
      <c r="B5" t="s">
        <v>1</v>
      </c>
      <c r="C5">
        <v>38</v>
      </c>
      <c r="D5" s="1">
        <v>33.5</v>
      </c>
      <c r="E5">
        <v>4.8</v>
      </c>
      <c r="F5" s="1">
        <f t="shared" si="0"/>
        <v>160.79999999999998</v>
      </c>
      <c r="H5" t="s">
        <v>1</v>
      </c>
      <c r="I5">
        <v>4</v>
      </c>
      <c r="K5" s="1">
        <f>F5*I5</f>
        <v>643.19999999999993</v>
      </c>
      <c r="Q5" s="9"/>
      <c r="R5" s="10"/>
      <c r="S5" s="10"/>
      <c r="T5" s="10"/>
      <c r="U5" s="11"/>
    </row>
    <row r="6" spans="1:21" x14ac:dyDescent="0.25">
      <c r="K6" s="5">
        <f>SUM(K3:K5)</f>
        <v>1327.1999999999998</v>
      </c>
      <c r="L6">
        <v>500</v>
      </c>
      <c r="M6" s="5">
        <f>K6+L6</f>
        <v>1827.1999999999998</v>
      </c>
      <c r="Q6" s="9">
        <v>400</v>
      </c>
      <c r="R6" s="10">
        <v>18</v>
      </c>
      <c r="S6" s="10"/>
      <c r="T6" s="10">
        <v>1800</v>
      </c>
      <c r="U6" s="11">
        <v>8</v>
      </c>
    </row>
    <row r="7" spans="1:21" x14ac:dyDescent="0.25">
      <c r="Q7" s="9">
        <v>600</v>
      </c>
      <c r="R7" s="10">
        <v>18</v>
      </c>
      <c r="S7" s="10"/>
      <c r="T7" s="10"/>
      <c r="U7" s="11"/>
    </row>
    <row r="8" spans="1:21" ht="15.75" thickBot="1" x14ac:dyDescent="0.3">
      <c r="Q8" s="12">
        <v>900</v>
      </c>
      <c r="R8" s="13">
        <v>18</v>
      </c>
      <c r="S8" s="13"/>
      <c r="T8" s="13"/>
      <c r="U8" s="14"/>
    </row>
    <row r="9" spans="1:21" x14ac:dyDescent="0.25">
      <c r="G9" t="s">
        <v>6</v>
      </c>
      <c r="H9">
        <v>300</v>
      </c>
      <c r="I9" t="s">
        <v>1</v>
      </c>
      <c r="J9">
        <v>9</v>
      </c>
      <c r="K9">
        <f>H9*J9</f>
        <v>2700</v>
      </c>
      <c r="L9">
        <v>1</v>
      </c>
    </row>
    <row r="10" spans="1:21" x14ac:dyDescent="0.25">
      <c r="G10" t="s">
        <v>7</v>
      </c>
      <c r="H10">
        <v>600</v>
      </c>
      <c r="I10" t="s">
        <v>1</v>
      </c>
      <c r="J10">
        <v>7</v>
      </c>
      <c r="K10">
        <f t="shared" ref="K10:K11" si="1">H10*J10</f>
        <v>4200</v>
      </c>
      <c r="L10">
        <v>2</v>
      </c>
    </row>
    <row r="11" spans="1:21" x14ac:dyDescent="0.25">
      <c r="G11" t="s">
        <v>8</v>
      </c>
      <c r="H11">
        <v>900</v>
      </c>
      <c r="I11" t="s">
        <v>1</v>
      </c>
      <c r="J11">
        <v>4</v>
      </c>
      <c r="K11">
        <f t="shared" si="1"/>
        <v>3600</v>
      </c>
      <c r="L11">
        <v>3</v>
      </c>
    </row>
    <row r="13" spans="1:21" ht="15.75" thickBot="1" x14ac:dyDescent="0.3">
      <c r="F13" s="2" t="s">
        <v>15</v>
      </c>
    </row>
    <row r="14" spans="1:21" x14ac:dyDescent="0.25">
      <c r="F14" s="6"/>
      <c r="G14" s="7"/>
      <c r="H14" s="7"/>
      <c r="I14" s="7"/>
      <c r="J14" s="7"/>
      <c r="K14" s="7"/>
      <c r="L14" s="7"/>
      <c r="M14" s="7"/>
      <c r="N14" s="7"/>
      <c r="O14" s="7"/>
      <c r="P14" s="7"/>
      <c r="Q14" s="8"/>
      <c r="S14" t="s">
        <v>18</v>
      </c>
      <c r="T14" t="s">
        <v>19</v>
      </c>
    </row>
    <row r="15" spans="1:21" x14ac:dyDescent="0.25">
      <c r="F15" s="9"/>
      <c r="G15" s="10">
        <v>400</v>
      </c>
      <c r="H15" s="10">
        <v>4800</v>
      </c>
      <c r="I15" s="10"/>
      <c r="J15" s="10"/>
      <c r="K15" s="10">
        <f>H15/G15</f>
        <v>12</v>
      </c>
      <c r="L15" s="10" t="s">
        <v>11</v>
      </c>
      <c r="M15" s="10"/>
      <c r="N15" s="10" t="s">
        <v>12</v>
      </c>
      <c r="O15" s="10">
        <v>9</v>
      </c>
      <c r="P15" s="10">
        <v>1</v>
      </c>
      <c r="Q15" s="11"/>
      <c r="R15">
        <v>9</v>
      </c>
      <c r="S15">
        <f>G15*R15</f>
        <v>3600</v>
      </c>
      <c r="T15">
        <f>H15-S15</f>
        <v>1200</v>
      </c>
    </row>
    <row r="16" spans="1:21" x14ac:dyDescent="0.25">
      <c r="F16" s="9"/>
      <c r="G16" s="10">
        <v>700</v>
      </c>
      <c r="H16" s="10">
        <v>4800</v>
      </c>
      <c r="I16" s="10"/>
      <c r="J16" s="10"/>
      <c r="K16" s="10">
        <f t="shared" ref="K16:K17" si="2">H16/G16</f>
        <v>6.8571428571428568</v>
      </c>
      <c r="L16" s="10" t="s">
        <v>11</v>
      </c>
      <c r="M16" s="10"/>
      <c r="N16" s="10"/>
      <c r="O16" s="10">
        <v>9</v>
      </c>
      <c r="P16" s="10">
        <v>2</v>
      </c>
      <c r="Q16" s="11"/>
      <c r="R16">
        <v>6</v>
      </c>
      <c r="S16">
        <f t="shared" ref="S16:S18" si="3">G16*R16</f>
        <v>4200</v>
      </c>
      <c r="T16">
        <f t="shared" ref="T16:T18" si="4">H16-S16</f>
        <v>600</v>
      </c>
    </row>
    <row r="17" spans="6:20" x14ac:dyDescent="0.25">
      <c r="F17" s="9"/>
      <c r="G17" s="10">
        <v>1000</v>
      </c>
      <c r="H17" s="10">
        <v>4800</v>
      </c>
      <c r="I17" s="10"/>
      <c r="J17" s="10"/>
      <c r="K17" s="10">
        <f t="shared" si="2"/>
        <v>4.8</v>
      </c>
      <c r="L17" s="10" t="s">
        <v>11</v>
      </c>
      <c r="M17" s="10"/>
      <c r="N17" s="10"/>
      <c r="O17" s="10">
        <v>9</v>
      </c>
      <c r="P17" s="10">
        <v>3</v>
      </c>
      <c r="Q17" s="11"/>
      <c r="R17">
        <v>4</v>
      </c>
      <c r="S17">
        <f t="shared" si="3"/>
        <v>4000</v>
      </c>
      <c r="T17">
        <f t="shared" si="4"/>
        <v>800</v>
      </c>
    </row>
    <row r="18" spans="6:20" x14ac:dyDescent="0.25">
      <c r="F18" s="9" t="s">
        <v>13</v>
      </c>
      <c r="G18" s="10">
        <v>1000</v>
      </c>
      <c r="H18" s="10">
        <v>4800</v>
      </c>
      <c r="I18" s="10"/>
      <c r="J18" s="10"/>
      <c r="K18" s="10">
        <f t="shared" ref="K18" si="5">H18/G18</f>
        <v>4.8</v>
      </c>
      <c r="L18" s="10" t="s">
        <v>11</v>
      </c>
      <c r="M18" s="10"/>
      <c r="N18" s="10"/>
      <c r="O18" s="10">
        <v>12</v>
      </c>
      <c r="P18" s="10">
        <v>3</v>
      </c>
      <c r="Q18" s="11"/>
      <c r="R18">
        <v>4</v>
      </c>
      <c r="S18">
        <f t="shared" si="3"/>
        <v>4000</v>
      </c>
      <c r="T18">
        <f t="shared" si="4"/>
        <v>800</v>
      </c>
    </row>
    <row r="19" spans="6:20" x14ac:dyDescent="0.25">
      <c r="F19" s="9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1"/>
    </row>
    <row r="20" spans="6:20" ht="15.75" thickBot="1" x14ac:dyDescent="0.3">
      <c r="F20" s="12"/>
      <c r="G20" s="13"/>
      <c r="H20" s="13"/>
      <c r="I20" s="13"/>
      <c r="J20" s="13"/>
      <c r="K20" s="13"/>
      <c r="L20" s="13"/>
      <c r="M20" s="13"/>
      <c r="N20" s="13" t="s">
        <v>14</v>
      </c>
      <c r="O20" s="13">
        <v>2</v>
      </c>
      <c r="P20" s="13">
        <f>SUM(P15:P18)</f>
        <v>9</v>
      </c>
      <c r="Q20" s="15">
        <f>O20*P20</f>
        <v>18</v>
      </c>
      <c r="R20" s="1">
        <v>114</v>
      </c>
      <c r="S20" s="1">
        <f>Q20*R20</f>
        <v>2052</v>
      </c>
    </row>
    <row r="21" spans="6:20" x14ac:dyDescent="0.25"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"/>
      <c r="S21" s="1"/>
    </row>
    <row r="22" spans="6:20" ht="15.75" thickBot="1" x14ac:dyDescent="0.3">
      <c r="F22" s="2" t="s">
        <v>16</v>
      </c>
      <c r="R22" s="1"/>
      <c r="S22" s="1"/>
    </row>
    <row r="23" spans="6:20" x14ac:dyDescent="0.25">
      <c r="F23" s="6"/>
      <c r="G23" s="7">
        <v>1800</v>
      </c>
      <c r="H23" s="7">
        <v>4800</v>
      </c>
      <c r="I23" s="7"/>
      <c r="J23" s="7"/>
      <c r="K23" s="7">
        <f>H23/G23</f>
        <v>2.6666666666666665</v>
      </c>
      <c r="L23" s="7" t="s">
        <v>11</v>
      </c>
      <c r="M23" s="7"/>
      <c r="N23" s="7" t="s">
        <v>12</v>
      </c>
      <c r="O23" s="7">
        <v>4</v>
      </c>
      <c r="P23" s="7">
        <v>2</v>
      </c>
      <c r="Q23" s="8"/>
      <c r="R23" s="1"/>
      <c r="S23" s="1"/>
    </row>
    <row r="24" spans="6:20" x14ac:dyDescent="0.25">
      <c r="F24" s="9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1"/>
      <c r="R24" s="1"/>
      <c r="S24" s="1"/>
    </row>
    <row r="25" spans="6:20" ht="15.75" thickBot="1" x14ac:dyDescent="0.3">
      <c r="F25" s="12"/>
      <c r="G25" s="13"/>
      <c r="H25" s="13"/>
      <c r="I25" s="13"/>
      <c r="J25" s="13"/>
      <c r="K25" s="13"/>
      <c r="L25" s="13"/>
      <c r="M25" s="13"/>
      <c r="N25" s="13" t="s">
        <v>14</v>
      </c>
      <c r="O25" s="13">
        <v>2</v>
      </c>
      <c r="P25" s="13">
        <v>2</v>
      </c>
      <c r="Q25" s="15">
        <v>4</v>
      </c>
      <c r="R25" s="1">
        <v>160</v>
      </c>
      <c r="S25" s="1">
        <f>Q25*R25</f>
        <v>640</v>
      </c>
    </row>
    <row r="26" spans="6:20" x14ac:dyDescent="0.25">
      <c r="R26" s="1"/>
      <c r="S26" s="1"/>
    </row>
    <row r="27" spans="6:20" x14ac:dyDescent="0.25">
      <c r="R27" s="1"/>
      <c r="S27" s="1"/>
    </row>
    <row r="28" spans="6:20" x14ac:dyDescent="0.25">
      <c r="R28" s="1"/>
      <c r="S28" s="16">
        <f>SUM(S20:S25)</f>
        <v>2692</v>
      </c>
    </row>
    <row r="29" spans="6:20" x14ac:dyDescent="0.25">
      <c r="L29">
        <v>4800</v>
      </c>
    </row>
    <row r="30" spans="6:20" x14ac:dyDescent="0.25">
      <c r="K30" t="s">
        <v>17</v>
      </c>
      <c r="L30">
        <f>9*400</f>
        <v>3600</v>
      </c>
      <c r="M30">
        <f>L29-L30</f>
        <v>1200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2022-10-02T13:07:03Z</dcterms:created>
  <dcterms:modified xsi:type="dcterms:W3CDTF">2022-10-06T11:11:50Z</dcterms:modified>
</cp:coreProperties>
</file>