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filterPrivacy="1" defaultThemeVersion="124226"/>
  <xr:revisionPtr revIDLastSave="0" documentId="13_ncr:1_{66E42F82-1DA1-4A72-92AC-5A4FE61E9E02}" xr6:coauthVersionLast="47" xr6:coauthVersionMax="47" xr10:uidLastSave="{00000000-0000-0000-0000-000000000000}"/>
  <bookViews>
    <workbookView xWindow="240" yWindow="165" windowWidth="23760" windowHeight="1273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6" i="1" l="1"/>
  <c r="I40" i="1"/>
  <c r="I35" i="1"/>
  <c r="I34" i="1"/>
  <c r="I33" i="1"/>
  <c r="I32" i="1"/>
  <c r="I31" i="1"/>
  <c r="I30" i="1"/>
  <c r="I29" i="1"/>
  <c r="I26" i="1"/>
  <c r="I25" i="1"/>
  <c r="I42" i="1" s="1"/>
  <c r="I37" i="1"/>
  <c r="I43" i="1" l="1"/>
  <c r="I44" i="1" s="1"/>
</calcChain>
</file>

<file path=xl/sharedStrings.xml><?xml version="1.0" encoding="utf-8"?>
<sst xmlns="http://schemas.openxmlformats.org/spreadsheetml/2006/main" count="79" uniqueCount="68">
  <si>
    <t xml:space="preserve">      TAX INVOICE</t>
  </si>
  <si>
    <t>HENVEN VERKOELING CC</t>
  </si>
  <si>
    <t>Tax Date:</t>
  </si>
  <si>
    <t>Due Date:</t>
  </si>
  <si>
    <t>Invoice No:</t>
  </si>
  <si>
    <t>E-mail:</t>
  </si>
  <si>
    <t>hendrik@henven.co.za</t>
  </si>
  <si>
    <t>Tell:</t>
  </si>
  <si>
    <t>BILL TO:</t>
  </si>
  <si>
    <t>Contact:</t>
  </si>
  <si>
    <t>079 519 3356</t>
  </si>
  <si>
    <t>QTY</t>
  </si>
  <si>
    <t>DESCRIPTION</t>
  </si>
  <si>
    <t>RATE</t>
  </si>
  <si>
    <t>AMOUNT</t>
  </si>
  <si>
    <t xml:space="preserve">BANKING DETAILS </t>
  </si>
  <si>
    <t>HENVEN VERKOELING BK</t>
  </si>
  <si>
    <t>Name and Invoice nr as reference</t>
  </si>
  <si>
    <t>UNIT</t>
  </si>
  <si>
    <t xml:space="preserve">VAT REG: </t>
  </si>
  <si>
    <t>SUB TOTAL</t>
  </si>
  <si>
    <t>VAT</t>
  </si>
  <si>
    <t>TRANSPORT</t>
  </si>
  <si>
    <t>KM</t>
  </si>
  <si>
    <t>Fax:</t>
  </si>
  <si>
    <t xml:space="preserve">PURCHASE ORDER NO: </t>
  </si>
  <si>
    <t>CUST VAT REG:</t>
  </si>
  <si>
    <t xml:space="preserve">CUST REG NO: </t>
  </si>
  <si>
    <t>BRANCH: 334248</t>
  </si>
  <si>
    <t>ABSA BANK - HANS VAN RENSBURG</t>
  </si>
  <si>
    <t>ACC NR: 408 886 8721</t>
  </si>
  <si>
    <t>Cell:</t>
  </si>
  <si>
    <t>STANDARD TERMS OF AGREEMENT</t>
  </si>
  <si>
    <r>
      <t>CLAIMS PROCEDURE</t>
    </r>
    <r>
      <rPr>
        <sz val="11"/>
        <color theme="1"/>
        <rFont val="Calibri"/>
        <family val="2"/>
        <scheme val="minor"/>
      </rPr>
      <t>: FAULTY WORKMANSHIP TO BE FORWARDED WITHIN 7 DAYS FROM COMPLETION DATE OF PROJECT VIA EMAIL.</t>
    </r>
  </si>
  <si>
    <r>
      <t>WARRANTY:</t>
    </r>
    <r>
      <rPr>
        <sz val="11"/>
        <color rgb="FF1F4E79"/>
        <rFont val="Calibri"/>
        <family val="2"/>
        <scheme val="minor"/>
      </rPr>
      <t xml:space="preserve"> </t>
    </r>
    <r>
      <rPr>
        <sz val="11"/>
        <color theme="1"/>
        <rFont val="Calibri"/>
        <family val="2"/>
        <scheme val="minor"/>
      </rPr>
      <t xml:space="preserve">12 MONTHS SUPPLIERS WARRANTY FORWARDED ON NEW EQUIPMENT, CORRECTLY SUPPLIED &amp; INSTALLED IF SERVICE IS DONE QUARTERLY. LABOUR COSTS INCURRED TO REPLACE FAILED PARTS WITHIN THE FIRST 2 MONTHS OF FROM DATE OF SALE WILL BE COVERED BY THIS WARRANTY. AFTER 2 MONTHS, ALL LABOUR COSTS, INCLUDING TRAVELING, WILL BE FOR THE CUSTOMERS ACCOUNT. DAMAGE, DUE TO MISUSE, LOADSHEDDING OR POOR MAINTENANCE IS EXCLUDED FROM ANY WARRANTY.  THERE IS NO WARRANTY ON ANY ELECTRICAL PARTS, PC BOARDS, MOTORS OR COMPONENTS, UNLESS DIFFERENTLY STATED BY THE SUPPLIER. IF SO SUPPLIERS WARRANTY WIL BE SEND.                       </t>
    </r>
  </si>
  <si>
    <r>
      <t>OWNERSHIP OF GOODS:</t>
    </r>
    <r>
      <rPr>
        <sz val="11"/>
        <color rgb="FF1F4E79"/>
        <rFont val="Calibri"/>
        <family val="2"/>
        <scheme val="minor"/>
      </rPr>
      <t xml:space="preserve"> </t>
    </r>
    <r>
      <rPr>
        <sz val="11"/>
        <color theme="1"/>
        <rFont val="Calibri"/>
        <family val="2"/>
        <scheme val="minor"/>
      </rPr>
      <t xml:space="preserve">THE OWNERSHIP OF GOODS QUOTED/INVOICED REMAINS PROPERTY OF </t>
    </r>
    <r>
      <rPr>
        <b/>
        <i/>
        <sz val="11"/>
        <color theme="1"/>
        <rFont val="Calibri"/>
        <family val="2"/>
        <scheme val="minor"/>
      </rPr>
      <t>HENVEN VERKOELING BK</t>
    </r>
    <r>
      <rPr>
        <sz val="11"/>
        <color theme="1"/>
        <rFont val="Calibri"/>
        <family val="2"/>
        <scheme val="minor"/>
      </rPr>
      <t xml:space="preserve"> UNTIL THE FULL INVOICE HAS BEEN PAID.</t>
    </r>
  </si>
  <si>
    <r>
      <t>TERMS OF PAYMENT:</t>
    </r>
    <r>
      <rPr>
        <sz val="11"/>
        <color theme="1"/>
        <rFont val="Calibri"/>
        <family val="2"/>
        <scheme val="minor"/>
      </rPr>
      <t xml:space="preserve"> INVOICE TO BE PAID IMMEDIATLY OF RECEIVING INVOICE.</t>
    </r>
  </si>
  <si>
    <t>8 Sioux Street</t>
  </si>
  <si>
    <t>Voorbaai, Mossel Bay</t>
  </si>
  <si>
    <t xml:space="preserve">       </t>
  </si>
  <si>
    <t>ea</t>
  </si>
  <si>
    <t>TOTAL</t>
  </si>
  <si>
    <t>27.03.2025</t>
  </si>
  <si>
    <t>250327 - 01</t>
  </si>
  <si>
    <t>A</t>
  </si>
  <si>
    <t>Deon Kloppers</t>
  </si>
  <si>
    <t>nr. 10 Mossel straat Fraaiuitsig</t>
  </si>
  <si>
    <t>Kleinbrak Rivier</t>
  </si>
  <si>
    <t>Deon</t>
  </si>
  <si>
    <t>082 445 4146</t>
  </si>
  <si>
    <t xml:space="preserve">JOB DESCRIPTION: Supply &amp; Install 12 000BTU Alliance midwall split inverter </t>
  </si>
  <si>
    <t>LABOUR</t>
  </si>
  <si>
    <t>HRS</t>
  </si>
  <si>
    <t xml:space="preserve">12 000BTU Alliance midwall split Inverter </t>
  </si>
  <si>
    <t xml:space="preserve">Back to Back Installation </t>
  </si>
  <si>
    <t>no more then 2m pipe run</t>
  </si>
  <si>
    <t xml:space="preserve">no more then 1.5m power cable </t>
  </si>
  <si>
    <t>40 x 100 Trunking</t>
  </si>
  <si>
    <t xml:space="preserve">5 Core Cable </t>
  </si>
  <si>
    <t>3 Core Cable</t>
  </si>
  <si>
    <t>16 x 16 Trunking</t>
  </si>
  <si>
    <t>20mm PVC Conduit</t>
  </si>
  <si>
    <t>450mm Galv. Brackets</t>
  </si>
  <si>
    <t>Travel Time</t>
  </si>
  <si>
    <t xml:space="preserve">Nano Chem </t>
  </si>
  <si>
    <t>AMOUNT PAID ON 27/03/2025</t>
  </si>
  <si>
    <t xml:space="preserve">            AMOUNT DUE</t>
  </si>
  <si>
    <t>PROOF OF PAYMENT CAN BE SEND TO info@henven.co.za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</si>
</sst>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R-1C09]\ * #,##0.00_ ;_ [$R-1C09]\ * \-#,##0.00_ ;_ [$R-1C09]\ * &quot;-&quot;??_ ;_ @_ "/>
    <numFmt numFmtId="166" formatCode="_ [$R-436]\ * #,##0.00_ ;_ [$R-436]\ * \-#,##0.00_ ;_ [$R-436]\ * &quot;-&quot;??_ ;_ @_ "/>
  </numFmts>
  <fonts count="20" x14ac:knownFonts="1">
    <font>
      <sz val="11"/>
      <color theme="1"/>
      <name val="Calibri"/>
      <family val="2"/>
      <scheme val="minor"/>
    </font>
    <font>
      <sz val="12"/>
      <color theme="1"/>
      <name val="Calibri"/>
      <family val="2"/>
      <scheme val="minor"/>
    </font>
    <font>
      <b/>
      <sz val="16"/>
      <color theme="1"/>
      <name val="Calibri"/>
      <family val="2"/>
      <scheme val="minor"/>
    </font>
    <font>
      <b/>
      <sz val="20"/>
      <color theme="1"/>
      <name val="Calibri"/>
      <family val="2"/>
      <scheme val="minor"/>
    </font>
    <font>
      <u/>
      <sz val="11"/>
      <color theme="10"/>
      <name val="Calibri"/>
      <family val="2"/>
      <scheme val="minor"/>
    </font>
    <font>
      <b/>
      <sz val="12"/>
      <color theme="1"/>
      <name val="Calibri"/>
      <family val="2"/>
      <scheme val="minor"/>
    </font>
    <font>
      <u/>
      <sz val="12"/>
      <color theme="10"/>
      <name val="Calibri"/>
      <family val="2"/>
      <scheme val="minor"/>
    </font>
    <font>
      <b/>
      <sz val="12"/>
      <color rgb="FFFF0000"/>
      <name val="Calibri"/>
      <family val="2"/>
      <scheme val="minor"/>
    </font>
    <font>
      <b/>
      <sz val="11"/>
      <color rgb="FFFF0000"/>
      <name val="Calibri"/>
      <family val="2"/>
      <scheme val="minor"/>
    </font>
    <font>
      <b/>
      <i/>
      <sz val="12"/>
      <color rgb="FFFF0000"/>
      <name val="Calibri"/>
      <family val="2"/>
      <scheme val="minor"/>
    </font>
    <font>
      <b/>
      <sz val="11"/>
      <color theme="1"/>
      <name val="Calibri"/>
      <family val="2"/>
      <scheme val="minor"/>
    </font>
    <font>
      <b/>
      <sz val="14"/>
      <color theme="1"/>
      <name val="Calibri"/>
      <family val="2"/>
      <scheme val="minor"/>
    </font>
    <font>
      <b/>
      <sz val="11"/>
      <color rgb="FF1F4E79"/>
      <name val="Calibri"/>
      <family val="2"/>
      <scheme val="minor"/>
    </font>
    <font>
      <sz val="11"/>
      <color rgb="FF1F4E79"/>
      <name val="Calibri"/>
      <family val="2"/>
      <scheme val="minor"/>
    </font>
    <font>
      <b/>
      <i/>
      <sz val="11"/>
      <color theme="1"/>
      <name val="Calibri"/>
      <family val="2"/>
      <scheme val="minor"/>
    </font>
    <font>
      <sz val="11"/>
      <color theme="1"/>
      <name val="Calibri"/>
      <family val="2"/>
      <scheme val="minor"/>
    </font>
    <font>
      <b/>
      <sz val="12"/>
      <name val="Calibri"/>
      <family val="2"/>
      <scheme val="minor"/>
    </font>
    <font>
      <sz val="12"/>
      <name val="Calibri"/>
      <family val="2"/>
      <scheme val="minor"/>
    </font>
    <font>
      <sz val="11"/>
      <name val="Calibri"/>
      <family val="2"/>
      <scheme val="minor"/>
    </font>
    <font>
      <b/>
      <u/>
      <sz val="12"/>
      <name val="Calibri"/>
      <family val="2"/>
      <scheme val="minor"/>
    </font>
  </fonts>
  <fills count="2">
    <fill>
      <patternFill patternType="none"/>
    </fill>
    <fill>
      <patternFill patternType="gray125"/>
    </fill>
  </fills>
  <borders count="4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0" fontId="4" fillId="0" borderId="0" applyNumberFormat="0" applyFill="0" applyBorder="0" applyAlignment="0" applyProtection="0"/>
    <xf numFmtId="164" fontId="15" fillId="0" borderId="0" applyFont="0" applyFill="0" applyBorder="0" applyAlignment="0" applyProtection="0"/>
  </cellStyleXfs>
  <cellXfs count="161">
    <xf numFmtId="0" fontId="0" fillId="0" borderId="0" xfId="0"/>
    <xf numFmtId="0" fontId="0" fillId="0" borderId="3" xfId="0" applyBorder="1"/>
    <xf numFmtId="0" fontId="0" fillId="0" borderId="4" xfId="0" applyBorder="1"/>
    <xf numFmtId="0" fontId="0" fillId="0" borderId="5" xfId="0" applyBorder="1"/>
    <xf numFmtId="0" fontId="0" fillId="0" borderId="1" xfId="0" applyBorder="1"/>
    <xf numFmtId="0" fontId="0" fillId="0" borderId="2" xfId="0" applyBorder="1"/>
    <xf numFmtId="0" fontId="0" fillId="0" borderId="6" xfId="0" applyBorder="1"/>
    <xf numFmtId="0" fontId="0" fillId="0" borderId="7" xfId="0" applyBorder="1"/>
    <xf numFmtId="0" fontId="0" fillId="0" borderId="8" xfId="0" applyBorder="1"/>
    <xf numFmtId="0" fontId="1" fillId="0" borderId="0" xfId="0" applyFont="1"/>
    <xf numFmtId="0" fontId="5" fillId="0" borderId="0" xfId="0" applyFont="1"/>
    <xf numFmtId="0" fontId="1" fillId="0" borderId="0" xfId="0" applyFont="1" applyAlignment="1">
      <alignment horizontal="left"/>
    </xf>
    <xf numFmtId="0" fontId="1" fillId="0" borderId="1" xfId="0" applyFont="1" applyBorder="1"/>
    <xf numFmtId="0" fontId="1" fillId="0" borderId="6" xfId="0" applyFont="1" applyBorder="1"/>
    <xf numFmtId="0" fontId="1" fillId="0" borderId="10" xfId="0" applyFont="1" applyBorder="1"/>
    <xf numFmtId="0" fontId="1" fillId="0" borderId="11" xfId="0" applyFont="1" applyBorder="1"/>
    <xf numFmtId="0" fontId="5" fillId="0" borderId="9" xfId="0" applyFont="1" applyBorder="1"/>
    <xf numFmtId="0" fontId="1" fillId="0" borderId="9" xfId="0" applyFont="1" applyBorder="1"/>
    <xf numFmtId="0" fontId="5" fillId="0" borderId="1" xfId="0" applyFont="1" applyBorder="1"/>
    <xf numFmtId="0" fontId="5" fillId="0" borderId="13" xfId="0" applyFont="1" applyBorder="1" applyAlignment="1">
      <alignment horizontal="center"/>
    </xf>
    <xf numFmtId="165" fontId="1" fillId="0" borderId="18" xfId="0" applyNumberFormat="1" applyFont="1" applyBorder="1"/>
    <xf numFmtId="165" fontId="5" fillId="0" borderId="18" xfId="0" applyNumberFormat="1" applyFont="1" applyBorder="1"/>
    <xf numFmtId="165" fontId="5" fillId="0" borderId="13" xfId="0" applyNumberFormat="1" applyFont="1" applyBorder="1" applyAlignment="1">
      <alignment horizontal="center"/>
    </xf>
    <xf numFmtId="165" fontId="7" fillId="0" borderId="18" xfId="0" applyNumberFormat="1" applyFont="1" applyBorder="1"/>
    <xf numFmtId="0" fontId="5" fillId="0" borderId="10" xfId="0" applyFont="1" applyBorder="1" applyAlignment="1">
      <alignment horizontal="center"/>
    </xf>
    <xf numFmtId="0" fontId="1" fillId="0" borderId="14" xfId="0" applyFont="1" applyBorder="1" applyAlignment="1">
      <alignment horizontal="center"/>
    </xf>
    <xf numFmtId="0" fontId="1" fillId="0" borderId="18" xfId="0" applyFont="1" applyBorder="1" applyAlignment="1">
      <alignment horizontal="left"/>
    </xf>
    <xf numFmtId="9" fontId="1" fillId="0" borderId="18" xfId="0" applyNumberFormat="1" applyFont="1" applyBorder="1" applyAlignment="1">
      <alignment horizontal="left"/>
    </xf>
    <xf numFmtId="0" fontId="1" fillId="0" borderId="20" xfId="0" applyFont="1" applyBorder="1"/>
    <xf numFmtId="0" fontId="1" fillId="0" borderId="3" xfId="0" applyFont="1" applyBorder="1"/>
    <xf numFmtId="0" fontId="1" fillId="0" borderId="4" xfId="0" applyFont="1" applyBorder="1"/>
    <xf numFmtId="0" fontId="1" fillId="0" borderId="5" xfId="0" applyFont="1" applyBorder="1"/>
    <xf numFmtId="0" fontId="1" fillId="0" borderId="2" xfId="0" applyFont="1" applyBorder="1"/>
    <xf numFmtId="0" fontId="1" fillId="0" borderId="7" xfId="0" applyFont="1" applyBorder="1"/>
    <xf numFmtId="0" fontId="1" fillId="0" borderId="8" xfId="0" applyFont="1" applyBorder="1"/>
    <xf numFmtId="0" fontId="1" fillId="0" borderId="12" xfId="0" applyFont="1" applyBorder="1"/>
    <xf numFmtId="0" fontId="1" fillId="0" borderId="1" xfId="0" applyFont="1" applyBorder="1" applyAlignment="1">
      <alignment horizontal="left"/>
    </xf>
    <xf numFmtId="0" fontId="4" fillId="0" borderId="0" xfId="1" applyBorder="1" applyAlignment="1">
      <alignment wrapText="1"/>
    </xf>
    <xf numFmtId="0" fontId="1" fillId="0" borderId="6" xfId="0" applyFont="1" applyBorder="1" applyAlignment="1">
      <alignment horizontal="left"/>
    </xf>
    <xf numFmtId="166" fontId="0" fillId="0" borderId="25" xfId="0" applyNumberFormat="1" applyBorder="1" applyAlignment="1">
      <alignment vertical="center"/>
    </xf>
    <xf numFmtId="166" fontId="0" fillId="0" borderId="24" xfId="0" applyNumberFormat="1" applyBorder="1" applyAlignment="1">
      <alignment vertical="center"/>
    </xf>
    <xf numFmtId="0" fontId="5" fillId="0" borderId="9" xfId="0" applyFont="1" applyBorder="1" applyAlignment="1">
      <alignment horizontal="left"/>
    </xf>
    <xf numFmtId="0" fontId="5" fillId="0" borderId="23" xfId="0" applyFont="1" applyBorder="1" applyAlignment="1">
      <alignment horizontal="left"/>
    </xf>
    <xf numFmtId="49" fontId="1" fillId="0" borderId="6" xfId="0" applyNumberFormat="1" applyFont="1" applyBorder="1" applyAlignment="1">
      <alignment horizontal="left"/>
    </xf>
    <xf numFmtId="49" fontId="1" fillId="0" borderId="7" xfId="0" applyNumberFormat="1" applyFont="1" applyBorder="1" applyAlignment="1">
      <alignment horizontal="left"/>
    </xf>
    <xf numFmtId="0" fontId="0" fillId="0" borderId="27" xfId="0" applyBorder="1" applyAlignment="1">
      <alignment horizontal="center"/>
    </xf>
    <xf numFmtId="0" fontId="1" fillId="0" borderId="25" xfId="0" applyFont="1" applyBorder="1" applyAlignment="1">
      <alignment horizontal="center" vertical="center"/>
    </xf>
    <xf numFmtId="165" fontId="5" fillId="0" borderId="26" xfId="0" applyNumberFormat="1" applyFont="1" applyBorder="1"/>
    <xf numFmtId="0" fontId="9" fillId="0" borderId="5" xfId="0" applyFont="1" applyBorder="1"/>
    <xf numFmtId="0" fontId="0" fillId="0" borderId="28" xfId="0" applyBorder="1"/>
    <xf numFmtId="0" fontId="5" fillId="0" borderId="17" xfId="0" applyFont="1" applyBorder="1" applyAlignment="1">
      <alignment horizontal="center" vertical="center"/>
    </xf>
    <xf numFmtId="0" fontId="1" fillId="0" borderId="0" xfId="0" applyFont="1" applyAlignment="1">
      <alignment horizontal="right"/>
    </xf>
    <xf numFmtId="164" fontId="10" fillId="0" borderId="26" xfId="2" applyFont="1" applyBorder="1" applyAlignment="1">
      <alignment horizontal="center" vertical="center"/>
    </xf>
    <xf numFmtId="0" fontId="10" fillId="0" borderId="14" xfId="0" applyFont="1" applyBorder="1" applyAlignment="1">
      <alignment horizontal="center"/>
    </xf>
    <xf numFmtId="0" fontId="16" fillId="0" borderId="18" xfId="0" applyFont="1" applyBorder="1" applyAlignment="1">
      <alignment horizontal="center" vertical="center" wrapText="1"/>
    </xf>
    <xf numFmtId="0" fontId="16" fillId="0" borderId="23" xfId="0" applyFont="1" applyBorder="1" applyAlignment="1">
      <alignment vertical="center"/>
    </xf>
    <xf numFmtId="0" fontId="5" fillId="0" borderId="18" xfId="0" applyFont="1" applyBorder="1" applyAlignment="1">
      <alignment horizontal="center"/>
    </xf>
    <xf numFmtId="0" fontId="5" fillId="0" borderId="14" xfId="0" applyFont="1" applyBorder="1" applyAlignment="1">
      <alignment horizontal="center"/>
    </xf>
    <xf numFmtId="0" fontId="0" fillId="0" borderId="0" xfId="0"/>
    <xf numFmtId="166" fontId="0" fillId="0" borderId="29" xfId="0" applyNumberFormat="1" applyBorder="1" applyAlignment="1">
      <alignment vertical="center"/>
    </xf>
    <xf numFmtId="164" fontId="15" fillId="0" borderId="26" xfId="2" applyFont="1" applyBorder="1" applyAlignment="1">
      <alignment horizontal="center"/>
    </xf>
    <xf numFmtId="0" fontId="0" fillId="0" borderId="23" xfId="0" applyFont="1" applyBorder="1" applyAlignment="1">
      <alignment vertical="center"/>
    </xf>
    <xf numFmtId="165" fontId="0" fillId="0" borderId="18" xfId="0" applyNumberFormat="1" applyFont="1" applyBorder="1" applyAlignment="1">
      <alignment horizontal="center"/>
    </xf>
    <xf numFmtId="165" fontId="0" fillId="0" borderId="18" xfId="0" applyNumberFormat="1" applyFont="1" applyBorder="1" applyAlignment="1">
      <alignment horizontal="left"/>
    </xf>
    <xf numFmtId="0" fontId="0" fillId="0" borderId="0" xfId="0"/>
    <xf numFmtId="0" fontId="0" fillId="0" borderId="0" xfId="0"/>
    <xf numFmtId="164" fontId="15" fillId="0" borderId="26" xfId="2" applyFont="1" applyBorder="1" applyAlignment="1">
      <alignment horizontal="center" vertical="center"/>
    </xf>
    <xf numFmtId="0" fontId="18" fillId="0" borderId="23" xfId="0" applyFont="1" applyBorder="1" applyAlignment="1">
      <alignment vertical="center"/>
    </xf>
    <xf numFmtId="0" fontId="1" fillId="0" borderId="9" xfId="0" applyFont="1" applyBorder="1" applyAlignment="1">
      <alignment horizontal="left"/>
    </xf>
    <xf numFmtId="0" fontId="1" fillId="0" borderId="23" xfId="0" applyFont="1" applyBorder="1" applyAlignment="1">
      <alignment horizontal="left"/>
    </xf>
    <xf numFmtId="0" fontId="0" fillId="0" borderId="0" xfId="0"/>
    <xf numFmtId="0" fontId="17" fillId="0" borderId="23" xfId="0" applyFont="1" applyBorder="1" applyAlignment="1">
      <alignment horizontal="left" vertical="top"/>
    </xf>
    <xf numFmtId="0" fontId="19" fillId="0" borderId="9" xfId="0" applyFont="1" applyBorder="1"/>
    <xf numFmtId="0" fontId="16" fillId="0" borderId="23" xfId="0" applyFont="1" applyBorder="1" applyAlignment="1">
      <alignment horizontal="left" vertical="top"/>
    </xf>
    <xf numFmtId="0" fontId="0" fillId="0" borderId="0" xfId="0"/>
    <xf numFmtId="49" fontId="17" fillId="0" borderId="23" xfId="0" applyNumberFormat="1" applyFont="1" applyBorder="1" applyAlignment="1">
      <alignment horizontal="left" vertical="top"/>
    </xf>
    <xf numFmtId="0" fontId="1" fillId="0" borderId="1" xfId="0" applyFont="1" applyBorder="1" applyAlignment="1">
      <alignment horizontal="center"/>
    </xf>
    <xf numFmtId="0" fontId="1" fillId="0" borderId="0" xfId="0" applyFont="1" applyBorder="1"/>
    <xf numFmtId="165" fontId="5" fillId="0" borderId="2" xfId="0" applyNumberFormat="1" applyFont="1" applyBorder="1"/>
    <xf numFmtId="0" fontId="5" fillId="0" borderId="30" xfId="0" applyFont="1" applyBorder="1"/>
    <xf numFmtId="165" fontId="1" fillId="0" borderId="31" xfId="0" applyNumberFormat="1" applyFont="1" applyBorder="1"/>
    <xf numFmtId="9" fontId="1" fillId="0" borderId="32" xfId="0" applyNumberFormat="1" applyFont="1" applyBorder="1" applyAlignment="1">
      <alignment horizontal="left"/>
    </xf>
    <xf numFmtId="0" fontId="1" fillId="0" borderId="9" xfId="0" applyFont="1" applyBorder="1"/>
    <xf numFmtId="0" fontId="0" fillId="0" borderId="0" xfId="0"/>
    <xf numFmtId="0" fontId="0" fillId="0" borderId="0" xfId="0" applyBorder="1"/>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7"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3" fillId="0" borderId="0" xfId="0" applyFont="1" applyAlignment="1">
      <alignment vertical="center"/>
    </xf>
    <xf numFmtId="0" fontId="2" fillId="0" borderId="1" xfId="0" applyFont="1" applyBorder="1"/>
    <xf numFmtId="0" fontId="0" fillId="0" borderId="0" xfId="0"/>
    <xf numFmtId="0" fontId="0" fillId="0" borderId="2" xfId="0" applyBorder="1"/>
    <xf numFmtId="0" fontId="1" fillId="0" borderId="1" xfId="0" applyFont="1" applyBorder="1"/>
    <xf numFmtId="0" fontId="1" fillId="0" borderId="0" xfId="0" applyFont="1"/>
    <xf numFmtId="0" fontId="1" fillId="0" borderId="2" xfId="0" applyFont="1" applyBorder="1"/>
    <xf numFmtId="0" fontId="1" fillId="0" borderId="1" xfId="0" applyFont="1" applyBorder="1" applyAlignment="1">
      <alignment horizontal="left"/>
    </xf>
    <xf numFmtId="14" fontId="1" fillId="0" borderId="4" xfId="0" applyNumberFormat="1"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1" fillId="0" borderId="3" xfId="0" applyFont="1" applyBorder="1"/>
    <xf numFmtId="0" fontId="1" fillId="0" borderId="4" xfId="0" applyFont="1" applyBorder="1"/>
    <xf numFmtId="0" fontId="1" fillId="0" borderId="5" xfId="0" applyFont="1" applyBorder="1"/>
    <xf numFmtId="14" fontId="1" fillId="0" borderId="0" xfId="0" applyNumberFormat="1" applyFont="1" applyAlignment="1">
      <alignment horizontal="left"/>
    </xf>
    <xf numFmtId="0" fontId="1" fillId="0" borderId="0" xfId="0" applyFont="1" applyAlignment="1">
      <alignment horizontal="left"/>
    </xf>
    <xf numFmtId="0" fontId="1" fillId="0" borderId="2" xfId="0" applyFont="1" applyBorder="1" applyAlignment="1">
      <alignment horizontal="left"/>
    </xf>
    <xf numFmtId="0" fontId="5" fillId="0" borderId="0" xfId="0" applyFont="1" applyAlignment="1">
      <alignment horizontal="left"/>
    </xf>
    <xf numFmtId="0" fontId="5" fillId="0" borderId="2" xfId="0" applyFont="1" applyBorder="1" applyAlignment="1">
      <alignment horizontal="left"/>
    </xf>
    <xf numFmtId="0" fontId="6" fillId="0" borderId="0" xfId="1" applyFont="1" applyBorder="1" applyAlignment="1"/>
    <xf numFmtId="0" fontId="1" fillId="0" borderId="21" xfId="0" applyFont="1" applyBorder="1" applyAlignment="1">
      <alignment horizontal="left"/>
    </xf>
    <xf numFmtId="0" fontId="1" fillId="0" borderId="22" xfId="0" applyFont="1" applyBorder="1"/>
    <xf numFmtId="0" fontId="5" fillId="0" borderId="9" xfId="0" applyFont="1" applyBorder="1" applyAlignment="1">
      <alignment horizontal="right"/>
    </xf>
    <xf numFmtId="0" fontId="5" fillId="0" borderId="19"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49" fontId="1" fillId="0" borderId="20" xfId="0" applyNumberFormat="1" applyFont="1" applyBorder="1" applyAlignment="1">
      <alignment horizontal="left"/>
    </xf>
    <xf numFmtId="49" fontId="1" fillId="0" borderId="21" xfId="0" applyNumberFormat="1" applyFont="1" applyBorder="1" applyAlignment="1">
      <alignment horizontal="left"/>
    </xf>
    <xf numFmtId="49" fontId="1" fillId="0" borderId="22" xfId="0" applyNumberFormat="1" applyFont="1" applyBorder="1" applyAlignment="1">
      <alignment horizontal="left"/>
    </xf>
    <xf numFmtId="49" fontId="1" fillId="0" borderId="0" xfId="0" applyNumberFormat="1" applyFont="1" applyAlignment="1">
      <alignment horizontal="left"/>
    </xf>
    <xf numFmtId="49" fontId="1" fillId="0" borderId="2" xfId="0" applyNumberFormat="1" applyFont="1" applyBorder="1" applyAlignment="1">
      <alignment horizontal="left"/>
    </xf>
    <xf numFmtId="0" fontId="1" fillId="0" borderId="7" xfId="0" applyFont="1" applyBorder="1"/>
    <xf numFmtId="0" fontId="1" fillId="0" borderId="8" xfId="0" applyFont="1" applyBorder="1"/>
    <xf numFmtId="0" fontId="5" fillId="0" borderId="10" xfId="0" applyFont="1" applyBorder="1"/>
    <xf numFmtId="0" fontId="1" fillId="0" borderId="11" xfId="0" applyFont="1" applyBorder="1"/>
    <xf numFmtId="0" fontId="1" fillId="0" borderId="12" xfId="0" applyFont="1" applyBorder="1"/>
    <xf numFmtId="0" fontId="4" fillId="0" borderId="7" xfId="1" applyBorder="1" applyAlignment="1">
      <alignment wrapText="1"/>
    </xf>
    <xf numFmtId="0" fontId="4" fillId="0" borderId="8" xfId="1" applyBorder="1" applyAlignment="1">
      <alignment wrapText="1"/>
    </xf>
    <xf numFmtId="0" fontId="9" fillId="0" borderId="3" xfId="0" applyFont="1" applyBorder="1" applyAlignment="1">
      <alignment horizontal="center"/>
    </xf>
    <xf numFmtId="0" fontId="9" fillId="0" borderId="4" xfId="0" applyFont="1" applyBorder="1" applyAlignment="1">
      <alignment horizontal="center"/>
    </xf>
    <xf numFmtId="49" fontId="1" fillId="0" borderId="14" xfId="0" applyNumberFormat="1" applyFont="1" applyBorder="1" applyAlignment="1">
      <alignment horizontal="left"/>
    </xf>
    <xf numFmtId="0" fontId="1" fillId="0" borderId="9" xfId="0" applyFont="1" applyBorder="1"/>
    <xf numFmtId="0" fontId="1" fillId="0" borderId="26" xfId="0" applyFont="1" applyBorder="1"/>
    <xf numFmtId="49" fontId="1" fillId="0" borderId="0" xfId="0" quotePrefix="1" applyNumberFormat="1" applyFont="1" applyAlignment="1">
      <alignment horizontal="left" wrapText="1"/>
    </xf>
    <xf numFmtId="49" fontId="1" fillId="0" borderId="0" xfId="0" applyNumberFormat="1" applyFont="1" applyAlignment="1">
      <alignment horizontal="left" wrapText="1"/>
    </xf>
    <xf numFmtId="49" fontId="1" fillId="0" borderId="2" xfId="0" applyNumberFormat="1" applyFont="1" applyBorder="1" applyAlignment="1">
      <alignment horizontal="left" wrapText="1"/>
    </xf>
    <xf numFmtId="0" fontId="5" fillId="0" borderId="0" xfId="0" applyFont="1" applyBorder="1"/>
    <xf numFmtId="165" fontId="5" fillId="0" borderId="33" xfId="0" applyNumberFormat="1" applyFont="1" applyBorder="1"/>
    <xf numFmtId="165" fontId="1" fillId="0" borderId="34" xfId="0" applyNumberFormat="1" applyFont="1" applyBorder="1"/>
    <xf numFmtId="165" fontId="5" fillId="0" borderId="36" xfId="0" applyNumberFormat="1" applyFont="1" applyBorder="1"/>
    <xf numFmtId="0" fontId="5" fillId="0" borderId="35" xfId="0" applyFont="1" applyBorder="1"/>
    <xf numFmtId="9" fontId="1" fillId="0" borderId="37" xfId="0" applyNumberFormat="1" applyFont="1" applyBorder="1" applyAlignment="1">
      <alignment horizontal="left"/>
    </xf>
    <xf numFmtId="0" fontId="1" fillId="0" borderId="38" xfId="0" applyFont="1" applyBorder="1"/>
    <xf numFmtId="0" fontId="1" fillId="0" borderId="39" xfId="0" applyFont="1" applyBorder="1"/>
    <xf numFmtId="0" fontId="1" fillId="0" borderId="40" xfId="0" applyFont="1" applyBorder="1"/>
    <xf numFmtId="0" fontId="5" fillId="0" borderId="41" xfId="0" applyFont="1" applyBorder="1"/>
    <xf numFmtId="0" fontId="1" fillId="0" borderId="18" xfId="0" applyFont="1" applyBorder="1" applyAlignment="1">
      <alignment horizontal="center"/>
    </xf>
    <xf numFmtId="0" fontId="5" fillId="0" borderId="40" xfId="0" applyFont="1" applyBorder="1"/>
  </cellXfs>
  <cellStyles count="3">
    <cellStyle name="Comma" xfId="2" builtinId="3"/>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42272</xdr:rowOff>
    </xdr:from>
    <xdr:to>
      <xdr:col>8</xdr:col>
      <xdr:colOff>876300</xdr:colOff>
      <xdr:row>6</xdr:row>
      <xdr:rowOff>202128</xdr:rowOff>
    </xdr:to>
    <xdr:grpSp>
      <xdr:nvGrpSpPr>
        <xdr:cNvPr id="10" name="Group 9">
          <a:extLst>
            <a:ext uri="{FF2B5EF4-FFF2-40B4-BE49-F238E27FC236}">
              <a16:creationId xmlns:a16="http://schemas.microsoft.com/office/drawing/2014/main" id="{00000000-0008-0000-0000-00000A000000}"/>
            </a:ext>
          </a:extLst>
        </xdr:cNvPr>
        <xdr:cNvGrpSpPr>
          <a:grpSpLocks/>
        </xdr:cNvGrpSpPr>
      </xdr:nvGrpSpPr>
      <xdr:grpSpPr>
        <a:xfrm>
          <a:off x="66675" y="42272"/>
          <a:ext cx="6362700" cy="1502881"/>
          <a:chOff x="127674" y="111580"/>
          <a:chExt cx="6930800" cy="1596491"/>
        </a:xfrm>
      </xdr:grpSpPr>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674" y="111580"/>
            <a:ext cx="1931892" cy="1596491"/>
          </a:xfrm>
          <a:prstGeom prst="rect">
            <a:avLst/>
          </a:prstGeom>
        </xdr:spPr>
      </xdr:pic>
      <xdr:sp macro="" textlink="">
        <xdr:nvSpPr>
          <xdr:cNvPr id="12" name="Text Box 4">
            <a:extLst>
              <a:ext uri="{FF2B5EF4-FFF2-40B4-BE49-F238E27FC236}">
                <a16:creationId xmlns:a16="http://schemas.microsoft.com/office/drawing/2014/main" id="{00000000-0008-0000-0000-00000C000000}"/>
              </a:ext>
            </a:extLst>
          </xdr:cNvPr>
          <xdr:cNvSpPr txBox="1"/>
        </xdr:nvSpPr>
        <xdr:spPr>
          <a:xfrm>
            <a:off x="2220917" y="117266"/>
            <a:ext cx="4793899" cy="505914"/>
          </a:xfrm>
          <a:prstGeom prst="rect">
            <a:avLst/>
          </a:prstGeom>
          <a:solidFill>
            <a:schemeClr val="bg1"/>
          </a:solidFill>
          <a:ln w="6350">
            <a:solidFill>
              <a:schemeClr val="bg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800"/>
              </a:spcAft>
            </a:pPr>
            <a:r>
              <a:rPr lang="en-US" sz="2800" b="1" i="1">
                <a:solidFill>
                  <a:srgbClr val="FF0000"/>
                </a:solidFill>
                <a:effectLst/>
                <a:latin typeface="Aparajita" panose="020B0604020202020204" pitchFamily="34" charset="0"/>
                <a:ea typeface="Calibri" panose="020F0502020204030204" pitchFamily="34" charset="0"/>
                <a:cs typeface="Aharoni" panose="02010803020104030203" pitchFamily="2" charset="-79"/>
              </a:rPr>
              <a:t>HENVEN</a:t>
            </a:r>
            <a:r>
              <a:rPr lang="en-US" sz="2800" b="1" i="1">
                <a:effectLst/>
                <a:latin typeface="Aparajita" panose="020B0604020202020204" pitchFamily="34" charset="0"/>
                <a:ea typeface="Calibri" panose="020F0502020204030204" pitchFamily="34" charset="0"/>
                <a:cs typeface="Aharoni" panose="02010803020104030203" pitchFamily="2" charset="-79"/>
              </a:rPr>
              <a:t> </a:t>
            </a:r>
            <a:r>
              <a:rPr lang="en-US" sz="2800" b="1" i="1">
                <a:solidFill>
                  <a:srgbClr val="2F5496"/>
                </a:solidFill>
                <a:effectLst/>
                <a:latin typeface="Aparajita" panose="020B0604020202020204" pitchFamily="34" charset="0"/>
                <a:ea typeface="Calibri" panose="020F0502020204030204" pitchFamily="34" charset="0"/>
                <a:cs typeface="Aharoni" panose="02010803020104030203" pitchFamily="2" charset="-79"/>
              </a:rPr>
              <a:t>VERKOELING</a:t>
            </a:r>
            <a:endParaRPr lang="en-US" sz="2800">
              <a:effectLst/>
              <a:ea typeface="Calibri" panose="020F0502020204030204" pitchFamily="34" charset="0"/>
              <a:cs typeface="Times New Roman" panose="02020603050405020304" pitchFamily="18" charset="0"/>
            </a:endParaRPr>
          </a:p>
        </xdr:txBody>
      </xdr:sp>
      <xdr:sp macro="" textlink="">
        <xdr:nvSpPr>
          <xdr:cNvPr id="13" name="Text Box 5">
            <a:extLst>
              <a:ext uri="{FF2B5EF4-FFF2-40B4-BE49-F238E27FC236}">
                <a16:creationId xmlns:a16="http://schemas.microsoft.com/office/drawing/2014/main" id="{00000000-0008-0000-0000-00000D000000}"/>
              </a:ext>
            </a:extLst>
          </xdr:cNvPr>
          <xdr:cNvSpPr txBox="1"/>
        </xdr:nvSpPr>
        <xdr:spPr>
          <a:xfrm>
            <a:off x="2455061" y="623181"/>
            <a:ext cx="3479205" cy="394613"/>
          </a:xfrm>
          <a:prstGeom prst="rect">
            <a:avLst/>
          </a:prstGeom>
          <a:solidFill>
            <a:schemeClr val="lt1"/>
          </a:solidFill>
          <a:ln w="6350">
            <a:solidFill>
              <a:schemeClr val="bg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800"/>
              </a:spcAft>
            </a:pPr>
            <a:r>
              <a:rPr lang="en-US" sz="1200" b="1" i="1">
                <a:effectLst/>
                <a:ea typeface="Calibri" panose="020F0502020204030204" pitchFamily="34" charset="0"/>
                <a:cs typeface="Times New Roman" panose="02020603050405020304" pitchFamily="18" charset="0"/>
              </a:rPr>
              <a:t>AIR-CONDITIONING &amp; REFRIGERATION </a:t>
            </a:r>
            <a:endParaRPr lang="en-US" sz="1100">
              <a:effectLst/>
              <a:ea typeface="Calibri" panose="020F0502020204030204" pitchFamily="34" charset="0"/>
              <a:cs typeface="Times New Roman" panose="02020603050405020304" pitchFamily="18" charset="0"/>
            </a:endParaRPr>
          </a:p>
        </xdr:txBody>
      </xdr:sp>
      <xdr:sp macro="" textlink="">
        <xdr:nvSpPr>
          <xdr:cNvPr id="14" name="Text Box 8">
            <a:extLst>
              <a:ext uri="{FF2B5EF4-FFF2-40B4-BE49-F238E27FC236}">
                <a16:creationId xmlns:a16="http://schemas.microsoft.com/office/drawing/2014/main" id="{00000000-0008-0000-0000-00000E000000}"/>
              </a:ext>
            </a:extLst>
          </xdr:cNvPr>
          <xdr:cNvSpPr txBox="1"/>
        </xdr:nvSpPr>
        <xdr:spPr>
          <a:xfrm>
            <a:off x="2441580" y="835665"/>
            <a:ext cx="4616894" cy="313667"/>
          </a:xfrm>
          <a:prstGeom prst="rect">
            <a:avLst/>
          </a:prstGeom>
          <a:solidFill>
            <a:schemeClr val="lt1"/>
          </a:solidFill>
          <a:ln w="6350">
            <a:solidFill>
              <a:schemeClr val="bg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0"/>
              </a:spcAft>
            </a:pPr>
            <a:r>
              <a:rPr lang="en-US" sz="1000" b="1" i="1">
                <a:effectLst/>
                <a:ea typeface="Calibri" panose="020F0502020204030204" pitchFamily="34" charset="0"/>
                <a:cs typeface="Times New Roman" panose="02020603050405020304" pitchFamily="18" charset="0"/>
              </a:rPr>
              <a:t>8A SIOUX STREET, VOORBAAI, MOSSELBAAI, 6506</a:t>
            </a:r>
            <a:endParaRPr lang="en-US" sz="1100">
              <a:effectLs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000" b="1" i="1">
                <a:effectLst/>
                <a:ea typeface="Calibri" panose="020F0502020204030204" pitchFamily="34" charset="0"/>
                <a:cs typeface="Times New Roman" panose="02020603050405020304" pitchFamily="18" charset="0"/>
              </a:rPr>
              <a:t>P.O. BOX 300, MOSSEL BAY, 6500</a:t>
            </a:r>
            <a:endParaRPr lang="en-US" sz="1000">
              <a:effectLst/>
            </a:endParaRPr>
          </a:p>
          <a:p>
            <a:pPr marL="0" marR="0" algn="ctr">
              <a:lnSpc>
                <a:spcPct val="107000"/>
              </a:lnSpc>
              <a:spcBef>
                <a:spcPts val="0"/>
              </a:spcBef>
              <a:spcAft>
                <a:spcPts val="0"/>
              </a:spcAft>
            </a:pPr>
            <a:r>
              <a:rPr lang="en-US" sz="1000" b="1" i="1">
                <a:effectLst/>
                <a:ea typeface="Calibri" panose="020F0502020204030204" pitchFamily="34" charset="0"/>
                <a:cs typeface="Times New Roman" panose="02020603050405020304" pitchFamily="18" charset="0"/>
              </a:rPr>
              <a:t> </a:t>
            </a:r>
            <a:endParaRPr lang="en-US" sz="1100">
              <a:effectLst/>
              <a:ea typeface="Calibri" panose="020F0502020204030204" pitchFamily="34" charset="0"/>
              <a:cs typeface="Times New Roman" panose="02020603050405020304" pitchFamily="18" charset="0"/>
            </a:endParaRPr>
          </a:p>
        </xdr:txBody>
      </xdr:sp>
    </xdr:grpSp>
    <xdr:clientData/>
  </xdr:twoCellAnchor>
  <xdr:twoCellAnchor>
    <xdr:from>
      <xdr:col>3</xdr:col>
      <xdr:colOff>171450</xdr:colOff>
      <xdr:row>5</xdr:row>
      <xdr:rowOff>104775</xdr:rowOff>
    </xdr:from>
    <xdr:to>
      <xdr:col>7</xdr:col>
      <xdr:colOff>498895</xdr:colOff>
      <xdr:row>7</xdr:row>
      <xdr:rowOff>196642</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2009775" y="1057275"/>
          <a:ext cx="2870620" cy="7205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900" b="1" i="1" baseline="0"/>
            <a:t>Annemarie : 079 519 3356  - admin@henven.co.za</a:t>
          </a:r>
        </a:p>
        <a:p>
          <a:r>
            <a:rPr lang="en-US" sz="900" b="1" i="1" baseline="0"/>
            <a:t>Ilze : 082 936 6291 - info@henven.co.za</a:t>
          </a:r>
        </a:p>
        <a:p>
          <a:r>
            <a:rPr lang="en-US" sz="900" b="1" i="1" baseline="0"/>
            <a:t>Hendrik : 082 801 6135 - hendrik@henven.co.za</a:t>
          </a:r>
          <a:endParaRPr lang="en-US" sz="900" b="1" i="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endrik@henven.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8"/>
  <sheetViews>
    <sheetView tabSelected="1" topLeftCell="A28" workbookViewId="0">
      <selection activeCell="J39" sqref="J39"/>
    </sheetView>
  </sheetViews>
  <sheetFormatPr defaultRowHeight="15" x14ac:dyDescent="0.25"/>
  <cols>
    <col min="1" max="1" width="9.28515625" customWidth="1"/>
    <col min="2" max="2" width="9.140625" customWidth="1"/>
    <col min="3" max="3" width="11.28515625" bestFit="1" customWidth="1"/>
    <col min="4" max="4" width="11" customWidth="1"/>
    <col min="6" max="6" width="11.7109375" customWidth="1"/>
    <col min="7" max="7" width="9.5703125" customWidth="1"/>
    <col min="8" max="8" width="12.140625" customWidth="1"/>
    <col min="9" max="9" width="15.42578125" customWidth="1"/>
  </cols>
  <sheetData>
    <row r="1" spans="1:9" x14ac:dyDescent="0.25">
      <c r="A1" s="1"/>
      <c r="B1" s="2"/>
      <c r="C1" s="2"/>
      <c r="D1" s="2"/>
      <c r="E1" s="2"/>
      <c r="F1" s="2"/>
      <c r="G1" s="2"/>
      <c r="H1" s="2"/>
      <c r="I1" s="3"/>
    </row>
    <row r="2" spans="1:9" x14ac:dyDescent="0.25">
      <c r="A2" s="4"/>
      <c r="I2" s="5"/>
    </row>
    <row r="3" spans="1:9" x14ac:dyDescent="0.25">
      <c r="A3" s="4"/>
      <c r="I3" s="5"/>
    </row>
    <row r="4" spans="1:9" x14ac:dyDescent="0.25">
      <c r="A4" s="4"/>
      <c r="I4" s="5"/>
    </row>
    <row r="5" spans="1:9" x14ac:dyDescent="0.25">
      <c r="A5" s="4"/>
      <c r="I5" s="5"/>
    </row>
    <row r="6" spans="1:9" ht="30.75" customHeight="1" x14ac:dyDescent="0.35">
      <c r="A6" s="104"/>
      <c r="B6" s="105"/>
      <c r="C6" s="105"/>
      <c r="D6" s="105"/>
      <c r="E6" s="105"/>
      <c r="F6" s="105"/>
      <c r="G6" s="105"/>
      <c r="H6" s="105"/>
      <c r="I6" s="106"/>
    </row>
    <row r="7" spans="1:9" ht="18.75" customHeight="1" thickBot="1" x14ac:dyDescent="0.3">
      <c r="A7" s="6"/>
      <c r="B7" s="7"/>
      <c r="C7" s="7"/>
      <c r="D7" s="7"/>
      <c r="E7" s="7"/>
      <c r="F7" s="7"/>
      <c r="G7" s="7"/>
      <c r="H7" s="7"/>
      <c r="I7" s="8"/>
    </row>
    <row r="8" spans="1:9" ht="22.5" customHeight="1" thickBot="1" x14ac:dyDescent="0.3">
      <c r="G8" s="103" t="s">
        <v>0</v>
      </c>
      <c r="H8" s="103"/>
      <c r="I8" s="103"/>
    </row>
    <row r="9" spans="1:9" ht="15.75" x14ac:dyDescent="0.25">
      <c r="A9" s="114" t="s">
        <v>1</v>
      </c>
      <c r="B9" s="115"/>
      <c r="C9" s="115"/>
      <c r="D9" s="116"/>
      <c r="E9" s="9"/>
      <c r="F9" s="29" t="s">
        <v>2</v>
      </c>
      <c r="G9" s="111" t="s">
        <v>42</v>
      </c>
      <c r="H9" s="112"/>
      <c r="I9" s="113"/>
    </row>
    <row r="10" spans="1:9" ht="15.75" x14ac:dyDescent="0.25">
      <c r="A10" s="107" t="s">
        <v>37</v>
      </c>
      <c r="B10" s="108"/>
      <c r="C10" s="108"/>
      <c r="D10" s="109"/>
      <c r="E10" s="9"/>
      <c r="F10" s="12" t="s">
        <v>3</v>
      </c>
      <c r="G10" s="117" t="s">
        <v>42</v>
      </c>
      <c r="H10" s="118"/>
      <c r="I10" s="119"/>
    </row>
    <row r="11" spans="1:9" ht="15.75" x14ac:dyDescent="0.25">
      <c r="A11" s="107" t="s">
        <v>38</v>
      </c>
      <c r="B11" s="108"/>
      <c r="C11" s="108"/>
      <c r="D11" s="109"/>
      <c r="E11" s="9"/>
      <c r="F11" s="18" t="s">
        <v>4</v>
      </c>
      <c r="G11" s="120" t="s">
        <v>43</v>
      </c>
      <c r="H11" s="120"/>
      <c r="I11" s="121"/>
    </row>
    <row r="12" spans="1:9" ht="15.75" x14ac:dyDescent="0.25">
      <c r="A12" s="110">
        <v>6506</v>
      </c>
      <c r="B12" s="108"/>
      <c r="C12" s="108"/>
      <c r="D12" s="109"/>
      <c r="E12" s="9"/>
      <c r="F12" s="12" t="s">
        <v>5</v>
      </c>
      <c r="G12" s="122" t="s">
        <v>6</v>
      </c>
      <c r="H12" s="108"/>
      <c r="I12" s="109"/>
    </row>
    <row r="13" spans="1:9" ht="16.5" thickBot="1" x14ac:dyDescent="0.3">
      <c r="A13" s="28" t="s">
        <v>19</v>
      </c>
      <c r="B13" s="123">
        <v>4400275337</v>
      </c>
      <c r="C13" s="123"/>
      <c r="D13" s="124"/>
      <c r="E13" s="9"/>
      <c r="F13" s="13" t="s">
        <v>7</v>
      </c>
      <c r="G13" s="134" t="s">
        <v>10</v>
      </c>
      <c r="H13" s="134"/>
      <c r="I13" s="135"/>
    </row>
    <row r="14" spans="1:9" ht="16.5" thickBot="1" x14ac:dyDescent="0.3">
      <c r="A14" s="10" t="s">
        <v>8</v>
      </c>
      <c r="B14" s="11"/>
      <c r="C14" s="11"/>
      <c r="D14" s="10"/>
      <c r="E14" s="9"/>
      <c r="F14" s="9"/>
      <c r="G14" s="9"/>
      <c r="H14" s="9" t="s">
        <v>39</v>
      </c>
      <c r="I14" s="51" t="s">
        <v>44</v>
      </c>
    </row>
    <row r="15" spans="1:9" ht="15.75" x14ac:dyDescent="0.25">
      <c r="A15" s="114" t="s">
        <v>45</v>
      </c>
      <c r="B15" s="115"/>
      <c r="C15" s="115"/>
      <c r="D15" s="116"/>
      <c r="E15" s="9"/>
      <c r="F15" s="141" t="s">
        <v>25</v>
      </c>
      <c r="G15" s="142"/>
      <c r="H15" s="142"/>
      <c r="I15" s="48"/>
    </row>
    <row r="16" spans="1:9" ht="15.75" customHeight="1" x14ac:dyDescent="0.25">
      <c r="A16" s="107" t="s">
        <v>46</v>
      </c>
      <c r="B16" s="108"/>
      <c r="C16" s="108"/>
      <c r="D16" s="109"/>
      <c r="E16" s="9"/>
      <c r="F16" s="36" t="s">
        <v>9</v>
      </c>
      <c r="G16" s="108" t="s">
        <v>48</v>
      </c>
      <c r="H16" s="108"/>
      <c r="I16" s="109"/>
    </row>
    <row r="17" spans="1:14" ht="15.75" x14ac:dyDescent="0.25">
      <c r="A17" s="107" t="s">
        <v>47</v>
      </c>
      <c r="B17" s="108"/>
      <c r="C17" s="108"/>
      <c r="D17" s="109"/>
      <c r="E17" s="9"/>
      <c r="F17" s="36" t="s">
        <v>31</v>
      </c>
      <c r="G17" s="146" t="s">
        <v>49</v>
      </c>
      <c r="H17" s="147"/>
      <c r="I17" s="148"/>
    </row>
    <row r="18" spans="1:14" ht="15.75" customHeight="1" x14ac:dyDescent="0.25">
      <c r="A18" s="49"/>
      <c r="D18" s="5"/>
      <c r="E18" s="9"/>
      <c r="F18" s="36" t="s">
        <v>24</v>
      </c>
      <c r="G18" s="132"/>
      <c r="H18" s="132"/>
      <c r="I18" s="133"/>
    </row>
    <row r="19" spans="1:14" ht="16.5" thickBot="1" x14ac:dyDescent="0.3">
      <c r="A19" s="143" t="s">
        <v>26</v>
      </c>
      <c r="B19" s="144"/>
      <c r="C19" s="144"/>
      <c r="D19" s="145"/>
      <c r="E19" s="9"/>
      <c r="F19" s="38" t="s">
        <v>5</v>
      </c>
      <c r="G19" s="139"/>
      <c r="H19" s="139"/>
      <c r="I19" s="140"/>
    </row>
    <row r="20" spans="1:14" ht="16.5" thickBot="1" x14ac:dyDescent="0.3">
      <c r="A20" s="129" t="s">
        <v>27</v>
      </c>
      <c r="B20" s="130"/>
      <c r="C20" s="130"/>
      <c r="D20" s="131"/>
      <c r="E20" s="9"/>
      <c r="F20" s="11"/>
      <c r="G20" s="37"/>
      <c r="H20" s="37"/>
      <c r="I20" s="37"/>
    </row>
    <row r="21" spans="1:14" ht="16.5" thickBot="1" x14ac:dyDescent="0.3">
      <c r="A21" s="43"/>
      <c r="B21" s="44"/>
      <c r="C21" s="44"/>
      <c r="D21" s="44"/>
      <c r="E21" s="9"/>
      <c r="F21" s="11"/>
      <c r="G21" s="37"/>
      <c r="H21" s="37"/>
      <c r="I21" s="37"/>
    </row>
    <row r="22" spans="1:14" ht="16.5" thickBot="1" x14ac:dyDescent="0.3">
      <c r="A22" s="136" t="s">
        <v>50</v>
      </c>
      <c r="B22" s="137"/>
      <c r="C22" s="137"/>
      <c r="D22" s="137"/>
      <c r="E22" s="137"/>
      <c r="F22" s="137"/>
      <c r="G22" s="137"/>
      <c r="H22" s="137"/>
      <c r="I22" s="138"/>
    </row>
    <row r="23" spans="1:14" ht="16.5" thickBot="1" x14ac:dyDescent="0.3">
      <c r="A23" s="24" t="s">
        <v>11</v>
      </c>
      <c r="B23" s="19" t="s">
        <v>18</v>
      </c>
      <c r="C23" s="126" t="s">
        <v>12</v>
      </c>
      <c r="D23" s="127"/>
      <c r="E23" s="127"/>
      <c r="F23" s="127"/>
      <c r="G23" s="128"/>
      <c r="H23" s="22" t="s">
        <v>13</v>
      </c>
      <c r="I23" s="19" t="s">
        <v>14</v>
      </c>
    </row>
    <row r="24" spans="1:14" ht="15.75" x14ac:dyDescent="0.25">
      <c r="A24" s="45"/>
      <c r="B24" s="46"/>
      <c r="C24" s="72"/>
      <c r="D24" s="17"/>
      <c r="E24" s="17"/>
      <c r="F24" s="17"/>
      <c r="G24" s="17"/>
      <c r="H24" s="39"/>
      <c r="I24" s="40"/>
    </row>
    <row r="25" spans="1:14" s="58" customFormat="1" ht="15.75" x14ac:dyDescent="0.25">
      <c r="A25" s="53">
        <v>1</v>
      </c>
      <c r="B25" s="50" t="s">
        <v>40</v>
      </c>
      <c r="C25" s="71" t="s">
        <v>53</v>
      </c>
      <c r="D25" s="41"/>
      <c r="E25" s="42"/>
      <c r="F25" s="69"/>
      <c r="G25" s="69"/>
      <c r="H25" s="62">
        <v>8190</v>
      </c>
      <c r="I25" s="59">
        <f>H25*A25</f>
        <v>8190</v>
      </c>
    </row>
    <row r="26" spans="1:14" s="70" customFormat="1" ht="15.75" x14ac:dyDescent="0.25">
      <c r="A26" s="53">
        <v>1</v>
      </c>
      <c r="B26" s="50" t="s">
        <v>40</v>
      </c>
      <c r="C26" s="71" t="s">
        <v>54</v>
      </c>
      <c r="D26" s="41"/>
      <c r="E26" s="42"/>
      <c r="F26" s="69"/>
      <c r="G26" s="69"/>
      <c r="H26" s="62">
        <v>1800</v>
      </c>
      <c r="I26" s="59">
        <f>H26*A26</f>
        <v>1800</v>
      </c>
    </row>
    <row r="27" spans="1:14" s="70" customFormat="1" ht="15.75" x14ac:dyDescent="0.25">
      <c r="A27" s="53"/>
      <c r="B27" s="50"/>
      <c r="C27" s="73"/>
      <c r="D27" s="41" t="s">
        <v>55</v>
      </c>
      <c r="E27" s="42"/>
      <c r="F27" s="69"/>
      <c r="G27" s="69"/>
      <c r="H27" s="62"/>
      <c r="I27" s="59"/>
    </row>
    <row r="28" spans="1:14" s="70" customFormat="1" ht="15.75" x14ac:dyDescent="0.25">
      <c r="A28" s="53"/>
      <c r="B28" s="50"/>
      <c r="C28" s="75"/>
      <c r="D28" s="41" t="s">
        <v>56</v>
      </c>
      <c r="E28" s="69"/>
      <c r="F28" s="42"/>
      <c r="G28" s="42"/>
      <c r="H28" s="62"/>
      <c r="I28" s="59"/>
    </row>
    <row r="29" spans="1:14" s="70" customFormat="1" ht="15.75" x14ac:dyDescent="0.25">
      <c r="A29" s="53">
        <v>1</v>
      </c>
      <c r="B29" s="50" t="s">
        <v>40</v>
      </c>
      <c r="C29" s="71" t="s">
        <v>57</v>
      </c>
      <c r="D29" s="68"/>
      <c r="E29" s="69"/>
      <c r="F29" s="42"/>
      <c r="G29" s="42"/>
      <c r="H29" s="62">
        <v>199.8</v>
      </c>
      <c r="I29" s="59">
        <f>H29*A29</f>
        <v>199.8</v>
      </c>
    </row>
    <row r="30" spans="1:14" s="70" customFormat="1" ht="15.75" x14ac:dyDescent="0.25">
      <c r="A30" s="53">
        <v>3</v>
      </c>
      <c r="B30" s="50" t="s">
        <v>40</v>
      </c>
      <c r="C30" s="71" t="s">
        <v>58</v>
      </c>
      <c r="D30" s="68"/>
      <c r="E30" s="69"/>
      <c r="F30" s="69"/>
      <c r="G30" s="69"/>
      <c r="H30" s="62">
        <v>45.4</v>
      </c>
      <c r="I30" s="59">
        <f>H30*A30</f>
        <v>136.19999999999999</v>
      </c>
    </row>
    <row r="31" spans="1:14" s="70" customFormat="1" ht="15.75" x14ac:dyDescent="0.25">
      <c r="A31" s="53">
        <v>3</v>
      </c>
      <c r="B31" s="50" t="s">
        <v>40</v>
      </c>
      <c r="C31" s="71" t="s">
        <v>59</v>
      </c>
      <c r="D31" s="68"/>
      <c r="E31" s="69"/>
      <c r="F31" s="69"/>
      <c r="G31" s="69"/>
      <c r="H31" s="62">
        <v>23.48</v>
      </c>
      <c r="I31" s="59">
        <f>H31*A31</f>
        <v>70.44</v>
      </c>
    </row>
    <row r="32" spans="1:14" s="65" customFormat="1" ht="15.75" x14ac:dyDescent="0.25">
      <c r="A32" s="53">
        <v>1</v>
      </c>
      <c r="B32" s="50" t="s">
        <v>40</v>
      </c>
      <c r="C32" s="61" t="s">
        <v>60</v>
      </c>
      <c r="D32" s="41"/>
      <c r="E32" s="42"/>
      <c r="F32" s="42"/>
      <c r="G32" s="42"/>
      <c r="H32" s="62">
        <v>25.25</v>
      </c>
      <c r="I32" s="66">
        <f>H32*A32</f>
        <v>25.25</v>
      </c>
      <c r="N32" s="84"/>
    </row>
    <row r="33" spans="1:9" s="64" customFormat="1" ht="15.75" x14ac:dyDescent="0.25">
      <c r="A33" s="53">
        <v>1</v>
      </c>
      <c r="B33" s="50" t="s">
        <v>40</v>
      </c>
      <c r="C33" s="67" t="s">
        <v>61</v>
      </c>
      <c r="D33" s="41"/>
      <c r="E33" s="42"/>
      <c r="F33" s="42"/>
      <c r="G33" s="42"/>
      <c r="H33" s="62">
        <v>22.96</v>
      </c>
      <c r="I33" s="66">
        <f>H33*A33</f>
        <v>22.96</v>
      </c>
    </row>
    <row r="34" spans="1:9" s="83" customFormat="1" ht="15.75" x14ac:dyDescent="0.25">
      <c r="A34" s="53">
        <v>1</v>
      </c>
      <c r="B34" s="50" t="s">
        <v>40</v>
      </c>
      <c r="C34" s="67" t="s">
        <v>62</v>
      </c>
      <c r="D34" s="41"/>
      <c r="E34" s="42"/>
      <c r="F34" s="42"/>
      <c r="G34" s="42"/>
      <c r="H34" s="62">
        <v>252</v>
      </c>
      <c r="I34" s="66">
        <f>H34*A34</f>
        <v>252</v>
      </c>
    </row>
    <row r="35" spans="1:9" s="83" customFormat="1" ht="15.75" x14ac:dyDescent="0.25">
      <c r="A35" s="53">
        <v>1</v>
      </c>
      <c r="B35" s="50" t="s">
        <v>40</v>
      </c>
      <c r="C35" s="67" t="s">
        <v>64</v>
      </c>
      <c r="D35" s="41"/>
      <c r="E35" s="42"/>
      <c r="F35" s="42"/>
      <c r="G35" s="42"/>
      <c r="H35" s="62">
        <v>1850</v>
      </c>
      <c r="I35" s="66">
        <f>H35*A35</f>
        <v>1850</v>
      </c>
    </row>
    <row r="36" spans="1:9" s="83" customFormat="1" ht="15.75" x14ac:dyDescent="0.25">
      <c r="A36" s="53"/>
      <c r="B36" s="50"/>
      <c r="C36" s="67"/>
      <c r="D36" s="41"/>
      <c r="E36" s="42"/>
      <c r="F36" s="42"/>
      <c r="G36" s="42"/>
      <c r="H36" s="62"/>
      <c r="I36" s="52"/>
    </row>
    <row r="37" spans="1:9" s="83" customFormat="1" ht="15.75" x14ac:dyDescent="0.25">
      <c r="A37" s="53">
        <v>1</v>
      </c>
      <c r="B37" s="50" t="s">
        <v>40</v>
      </c>
      <c r="C37" s="67" t="s">
        <v>63</v>
      </c>
      <c r="D37" s="41"/>
      <c r="E37" s="42"/>
      <c r="F37" s="42"/>
      <c r="G37" s="42"/>
      <c r="H37" s="62">
        <v>320</v>
      </c>
      <c r="I37" s="66">
        <f>H37*A37</f>
        <v>320</v>
      </c>
    </row>
    <row r="38" spans="1:9" ht="15.75" x14ac:dyDescent="0.25">
      <c r="A38" s="53"/>
      <c r="B38" s="54"/>
      <c r="C38" s="41"/>
      <c r="D38" s="41"/>
      <c r="E38" s="55"/>
      <c r="F38" s="55"/>
      <c r="G38" s="55"/>
      <c r="H38" s="62"/>
      <c r="I38" s="60"/>
    </row>
    <row r="39" spans="1:9" ht="15.75" x14ac:dyDescent="0.25">
      <c r="A39" s="53"/>
      <c r="B39" s="56" t="s">
        <v>52</v>
      </c>
      <c r="C39" s="16" t="s">
        <v>51</v>
      </c>
      <c r="D39" s="16"/>
      <c r="E39" s="16"/>
      <c r="F39" s="16"/>
      <c r="G39" s="16"/>
      <c r="H39" s="62">
        <v>500</v>
      </c>
      <c r="I39" s="60"/>
    </row>
    <row r="40" spans="1:9" ht="15.75" x14ac:dyDescent="0.25">
      <c r="A40" s="53">
        <v>34</v>
      </c>
      <c r="B40" s="56" t="s">
        <v>23</v>
      </c>
      <c r="C40" s="16" t="s">
        <v>22</v>
      </c>
      <c r="D40" s="16"/>
      <c r="E40" s="16"/>
      <c r="F40" s="16"/>
      <c r="G40" s="16"/>
      <c r="H40" s="63">
        <v>7</v>
      </c>
      <c r="I40" s="60">
        <f>H40*A40</f>
        <v>238</v>
      </c>
    </row>
    <row r="41" spans="1:9" ht="15.75" x14ac:dyDescent="0.25">
      <c r="A41" s="57"/>
      <c r="B41" s="56"/>
      <c r="C41" s="16"/>
      <c r="D41" s="16"/>
      <c r="E41" s="16"/>
      <c r="F41" s="16"/>
      <c r="G41" s="16"/>
      <c r="H41" s="21"/>
      <c r="I41" s="47"/>
    </row>
    <row r="42" spans="1:9" ht="15.75" x14ac:dyDescent="0.25">
      <c r="A42" s="25"/>
      <c r="B42" s="26"/>
      <c r="C42" s="125" t="s">
        <v>20</v>
      </c>
      <c r="D42" s="125"/>
      <c r="E42" s="125"/>
      <c r="F42" s="125"/>
      <c r="G42" s="125"/>
      <c r="H42" s="23"/>
      <c r="I42" s="47">
        <f>SUM(I25:I40)</f>
        <v>13104.65</v>
      </c>
    </row>
    <row r="43" spans="1:9" ht="15.75" x14ac:dyDescent="0.25">
      <c r="A43" s="25"/>
      <c r="B43" s="27">
        <v>0.15</v>
      </c>
      <c r="C43" s="17"/>
      <c r="D43" s="17"/>
      <c r="E43" s="17"/>
      <c r="F43" s="17"/>
      <c r="G43" s="16" t="s">
        <v>21</v>
      </c>
      <c r="H43" s="20"/>
      <c r="I43" s="47">
        <f>I42*B43</f>
        <v>1965.6974999999998</v>
      </c>
    </row>
    <row r="44" spans="1:9" s="74" customFormat="1" ht="16.5" thickBot="1" x14ac:dyDescent="0.3">
      <c r="A44" s="76"/>
      <c r="B44" s="81"/>
      <c r="C44" s="155"/>
      <c r="D44" s="82"/>
      <c r="E44" s="82"/>
      <c r="F44" s="82"/>
      <c r="G44" s="79" t="s">
        <v>41</v>
      </c>
      <c r="H44" s="80"/>
      <c r="I44" s="78">
        <f>SUM(I42:I43)</f>
        <v>15070.3475</v>
      </c>
    </row>
    <row r="45" spans="1:9" s="83" customFormat="1" ht="15.75" x14ac:dyDescent="0.25">
      <c r="A45" s="159"/>
      <c r="B45" s="154"/>
      <c r="C45" s="156"/>
      <c r="D45" s="157"/>
      <c r="E45" s="160" t="s">
        <v>65</v>
      </c>
      <c r="F45" s="157"/>
      <c r="G45" s="158"/>
      <c r="H45" s="151"/>
      <c r="I45" s="150">
        <v>12056.28</v>
      </c>
    </row>
    <row r="46" spans="1:9" s="83" customFormat="1" ht="16.5" thickBot="1" x14ac:dyDescent="0.3">
      <c r="A46" s="76"/>
      <c r="B46" s="81"/>
      <c r="C46" s="77"/>
      <c r="D46" s="77"/>
      <c r="E46" s="77"/>
      <c r="F46" s="149" t="s">
        <v>66</v>
      </c>
      <c r="G46" s="153"/>
      <c r="H46" s="80"/>
      <c r="I46" s="152">
        <f>I44-I45</f>
        <v>3014.0674999999992</v>
      </c>
    </row>
    <row r="47" spans="1:9" ht="15.75" x14ac:dyDescent="0.25">
      <c r="A47" s="29" t="s">
        <v>15</v>
      </c>
      <c r="B47" s="29"/>
      <c r="C47" s="30"/>
      <c r="D47" s="31"/>
      <c r="E47" s="94" t="s">
        <v>67</v>
      </c>
      <c r="F47" s="95"/>
      <c r="G47" s="95"/>
      <c r="H47" s="95"/>
      <c r="I47" s="96"/>
    </row>
    <row r="48" spans="1:9" ht="15.75" x14ac:dyDescent="0.25">
      <c r="A48" s="12" t="s">
        <v>16</v>
      </c>
      <c r="B48" s="12"/>
      <c r="C48" s="9"/>
      <c r="D48" s="32"/>
      <c r="E48" s="97"/>
      <c r="F48" s="98"/>
      <c r="G48" s="98"/>
      <c r="H48" s="98"/>
      <c r="I48" s="99"/>
    </row>
    <row r="49" spans="1:9" ht="15.75" x14ac:dyDescent="0.25">
      <c r="A49" s="12" t="s">
        <v>29</v>
      </c>
      <c r="B49" s="12"/>
      <c r="C49" s="9"/>
      <c r="D49" s="32"/>
      <c r="E49" s="97"/>
      <c r="F49" s="98"/>
      <c r="G49" s="98"/>
      <c r="H49" s="98"/>
      <c r="I49" s="99"/>
    </row>
    <row r="50" spans="1:9" ht="15.75" x14ac:dyDescent="0.25">
      <c r="A50" s="12" t="s">
        <v>30</v>
      </c>
      <c r="B50" s="12"/>
      <c r="C50" s="9"/>
      <c r="D50" s="32"/>
      <c r="E50" s="97"/>
      <c r="F50" s="98"/>
      <c r="G50" s="98"/>
      <c r="H50" s="98"/>
      <c r="I50" s="99"/>
    </row>
    <row r="51" spans="1:9" ht="16.5" thickBot="1" x14ac:dyDescent="0.3">
      <c r="A51" s="13" t="s">
        <v>28</v>
      </c>
      <c r="B51" s="13"/>
      <c r="C51" s="33"/>
      <c r="D51" s="34"/>
      <c r="E51" s="97"/>
      <c r="F51" s="98"/>
      <c r="G51" s="98"/>
      <c r="H51" s="98"/>
      <c r="I51" s="99"/>
    </row>
    <row r="52" spans="1:9" ht="16.5" thickBot="1" x14ac:dyDescent="0.3">
      <c r="A52" s="14" t="s">
        <v>17</v>
      </c>
      <c r="B52" s="14"/>
      <c r="C52" s="15"/>
      <c r="D52" s="35"/>
      <c r="E52" s="100"/>
      <c r="F52" s="101"/>
      <c r="G52" s="101"/>
      <c r="H52" s="101"/>
      <c r="I52" s="102"/>
    </row>
    <row r="53" spans="1:9" ht="15.75" thickBot="1" x14ac:dyDescent="0.3"/>
    <row r="54" spans="1:9" ht="18.75" x14ac:dyDescent="0.25">
      <c r="A54" s="91" t="s">
        <v>32</v>
      </c>
      <c r="B54" s="92"/>
      <c r="C54" s="92"/>
      <c r="D54" s="92"/>
      <c r="E54" s="92"/>
      <c r="F54" s="92"/>
      <c r="G54" s="92"/>
      <c r="H54" s="92"/>
      <c r="I54" s="93"/>
    </row>
    <row r="55" spans="1:9" ht="134.25" customHeight="1" x14ac:dyDescent="0.25">
      <c r="A55" s="85" t="s">
        <v>34</v>
      </c>
      <c r="B55" s="86"/>
      <c r="C55" s="86"/>
      <c r="D55" s="86"/>
      <c r="E55" s="86"/>
      <c r="F55" s="86"/>
      <c r="G55" s="86"/>
      <c r="H55" s="86"/>
      <c r="I55" s="87"/>
    </row>
    <row r="56" spans="1:9" ht="36" customHeight="1" x14ac:dyDescent="0.25">
      <c r="A56" s="85" t="s">
        <v>36</v>
      </c>
      <c r="B56" s="86"/>
      <c r="C56" s="86"/>
      <c r="D56" s="86"/>
      <c r="E56" s="86"/>
      <c r="F56" s="86"/>
      <c r="G56" s="86"/>
      <c r="H56" s="86"/>
      <c r="I56" s="87"/>
    </row>
    <row r="57" spans="1:9" ht="34.5" customHeight="1" x14ac:dyDescent="0.25">
      <c r="A57" s="85" t="s">
        <v>35</v>
      </c>
      <c r="B57" s="86"/>
      <c r="C57" s="86"/>
      <c r="D57" s="86"/>
      <c r="E57" s="86"/>
      <c r="F57" s="86"/>
      <c r="G57" s="86"/>
      <c r="H57" s="86"/>
      <c r="I57" s="87"/>
    </row>
    <row r="58" spans="1:9" ht="44.25" customHeight="1" thickBot="1" x14ac:dyDescent="0.3">
      <c r="A58" s="88" t="s">
        <v>33</v>
      </c>
      <c r="B58" s="89"/>
      <c r="C58" s="89"/>
      <c r="D58" s="89"/>
      <c r="E58" s="89"/>
      <c r="F58" s="89"/>
      <c r="G58" s="89"/>
      <c r="H58" s="89"/>
      <c r="I58" s="90"/>
    </row>
  </sheetData>
  <mergeCells count="31">
    <mergeCell ref="C42:G42"/>
    <mergeCell ref="C23:G23"/>
    <mergeCell ref="A20:D20"/>
    <mergeCell ref="G18:I18"/>
    <mergeCell ref="G13:I13"/>
    <mergeCell ref="G16:I16"/>
    <mergeCell ref="A22:I22"/>
    <mergeCell ref="G19:I19"/>
    <mergeCell ref="F15:H15"/>
    <mergeCell ref="A19:D19"/>
    <mergeCell ref="E47:I52"/>
    <mergeCell ref="G8:I8"/>
    <mergeCell ref="A6:I6"/>
    <mergeCell ref="A10:D10"/>
    <mergeCell ref="A11:D11"/>
    <mergeCell ref="A12:D12"/>
    <mergeCell ref="G9:I9"/>
    <mergeCell ref="A9:D9"/>
    <mergeCell ref="G10:I10"/>
    <mergeCell ref="G11:I11"/>
    <mergeCell ref="G12:I12"/>
    <mergeCell ref="A15:D15"/>
    <mergeCell ref="A16:D16"/>
    <mergeCell ref="A17:D17"/>
    <mergeCell ref="B13:D13"/>
    <mergeCell ref="G17:I17"/>
    <mergeCell ref="A57:I57"/>
    <mergeCell ref="A58:I58"/>
    <mergeCell ref="A54:I54"/>
    <mergeCell ref="A55:I55"/>
    <mergeCell ref="A56:I56"/>
  </mergeCells>
  <hyperlinks>
    <hyperlink ref="G12" r:id="rId1" xr:uid="{00000000-0004-0000-0000-000000000000}"/>
  </hyperlinks>
  <pageMargins left="0.7" right="0.7" top="0.75" bottom="0.75" header="0.3" footer="0.3"/>
  <pageSetup scale="66"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2025-03-27T06:51:50Z</dcterms:modified>
</cp:coreProperties>
</file>